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B196"/>
  <c r="A196"/>
  <c r="L195"/>
  <c r="J195"/>
  <c r="I195"/>
  <c r="H195"/>
  <c r="G195"/>
  <c r="F195"/>
  <c r="A186"/>
  <c r="L185"/>
  <c r="L196" s="1"/>
  <c r="J185"/>
  <c r="J196"/>
  <c r="I185"/>
  <c r="I196"/>
  <c r="H185"/>
  <c r="H196"/>
  <c r="G185"/>
  <c r="G196"/>
  <c r="F185"/>
  <c r="F196"/>
  <c r="B177"/>
  <c r="A177"/>
  <c r="L176"/>
  <c r="J176"/>
  <c r="I176"/>
  <c r="H176"/>
  <c r="G176"/>
  <c r="F176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2"/>
  <c r="A62"/>
  <c r="L61"/>
  <c r="J61"/>
  <c r="I61"/>
  <c r="H61"/>
  <c r="G61"/>
  <c r="F61"/>
  <c r="B52"/>
  <c r="A52"/>
  <c r="L51"/>
  <c r="L62" s="1"/>
  <c r="J51"/>
  <c r="J62" s="1"/>
  <c r="I51"/>
  <c r="I62" s="1"/>
  <c r="I197" s="1"/>
  <c r="H51"/>
  <c r="H62" s="1"/>
  <c r="H197" s="1"/>
  <c r="G51"/>
  <c r="G62" s="1"/>
  <c r="F51"/>
  <c r="F62" s="1"/>
  <c r="B43"/>
  <c r="A43"/>
  <c r="L42"/>
  <c r="J42"/>
  <c r="I42"/>
  <c r="H42"/>
  <c r="G42"/>
  <c r="F42"/>
  <c r="B33"/>
  <c r="A33"/>
  <c r="L43"/>
  <c r="J43"/>
  <c r="I43"/>
  <c r="H43"/>
  <c r="G43"/>
  <c r="F43"/>
  <c r="B24"/>
  <c r="A24"/>
  <c r="L23"/>
  <c r="J23"/>
  <c r="I23"/>
  <c r="H23"/>
  <c r="G23"/>
  <c r="G24" s="1"/>
  <c r="G197" s="1"/>
  <c r="F23"/>
  <c r="B14"/>
  <c r="A14"/>
  <c r="L24"/>
  <c r="L197" s="1"/>
  <c r="J13"/>
  <c r="J24" s="1"/>
  <c r="J197" s="1"/>
  <c r="I13"/>
  <c r="I24"/>
  <c r="H13"/>
  <c r="H24"/>
  <c r="F24"/>
  <c r="F197" s="1"/>
</calcChain>
</file>

<file path=xl/sharedStrings.xml><?xml version="1.0" encoding="utf-8"?>
<sst xmlns="http://schemas.openxmlformats.org/spreadsheetml/2006/main" count="245" uniqueCount="75">
  <si>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</si>
  <si>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</si>
  <si>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</si>
  <si>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</si>
  <si>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</si>
  <si>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</si>
  <si>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</si>
  <si>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</si>
  <si>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</si>
  <si>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</si>
  <si>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</si>
  <si>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</si>
  <si>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</si>
  <si>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</si>
  <si>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</si>
  <si>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</si>
  <si>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</si>
  <si>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</si>
  <si>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</si>
  <si>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</si>
  <si>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</si>
  <si>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</si>
  <si>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</si>
  <si>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</si>
  <si>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</si>
  <si>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</si>
  <si>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</si>
  <si>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</si>
  <si>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</si>
  <si>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</si>
  <si>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</si>
  <si>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</si>
  <si>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</si>
  <si>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</si>
  <si>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</si>
  <si>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</si>
  <si>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</si>
  <si>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</si>
  <si>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</si>
  <si>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</t>
  </si>
  <si>
    <t>Яблоко</t>
  </si>
  <si>
    <t>Хлеб пшеничный</t>
  </si>
  <si>
    <t>салат</t>
  </si>
  <si>
    <t>Пюре картофельное</t>
  </si>
  <si>
    <t>Кофейный напиток</t>
  </si>
  <si>
    <t>Каша "Дружба"</t>
  </si>
  <si>
    <t>Чай с молоком</t>
  </si>
  <si>
    <t>Яйцо вареное</t>
  </si>
  <si>
    <t>Бутерброд с сыром и маслом</t>
  </si>
  <si>
    <t>Котлета мясная</t>
  </si>
  <si>
    <t>помидоры свежие</t>
  </si>
  <si>
    <t>Салат из свежих помидор и огурцов</t>
  </si>
  <si>
    <t>Плов с отварной птицей</t>
  </si>
  <si>
    <t>Чай с лимоном</t>
  </si>
  <si>
    <t>Капуста тушеная</t>
  </si>
  <si>
    <t>Котлета рыбная</t>
  </si>
  <si>
    <t>Компот сухофруктовый</t>
  </si>
  <si>
    <t>Йогурт</t>
  </si>
  <si>
    <t>Омлет натуральный</t>
  </si>
  <si>
    <t>фрукт</t>
  </si>
  <si>
    <t>Каша пшённая вязкая</t>
  </si>
  <si>
    <t>Хлеб</t>
  </si>
  <si>
    <t>Рыба тушёная  в томате с овощами</t>
  </si>
  <si>
    <t>Какао с молоком</t>
  </si>
  <si>
    <t xml:space="preserve">йогурт </t>
  </si>
  <si>
    <t>Хлеб ржаной</t>
  </si>
  <si>
    <t>Огурец свежий</t>
  </si>
  <si>
    <t>Макаронник с мясом</t>
  </si>
  <si>
    <t>Запеканка из творога</t>
  </si>
  <si>
    <t>Курица отварная</t>
  </si>
  <si>
    <t>Каша гречневая</t>
  </si>
  <si>
    <t>Сок</t>
  </si>
  <si>
    <t>соус</t>
  </si>
  <si>
    <t>Соус сметанный</t>
  </si>
  <si>
    <t>МКОУ "Бабарыкинская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</si>
</sst>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1" fontId="0" fillId="4" borderId="13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1" fontId="0" fillId="4" borderId="2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74</v>
      </c>
      <c r="D1" s="72"/>
      <c r="E1" s="72"/>
      <c r="F1" s="12" t="s">
        <v>16</v>
      </c>
      <c r="G1" s="2" t="s">
        <v>17</v>
      </c>
      <c r="H1" s="73"/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/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39">
        <v>200</v>
      </c>
      <c r="G6" s="52">
        <v>5.27</v>
      </c>
      <c r="H6" s="52">
        <v>10</v>
      </c>
      <c r="I6" s="39">
        <v>42.36</v>
      </c>
      <c r="J6" s="52">
        <v>226.2</v>
      </c>
      <c r="K6" s="40">
        <v>260</v>
      </c>
      <c r="L6" s="39"/>
    </row>
    <row r="7" spans="1:12" ht="15">
      <c r="A7" s="23"/>
      <c r="B7" s="15"/>
      <c r="C7" s="11"/>
      <c r="D7" s="6"/>
      <c r="E7" s="51" t="s">
        <v>47</v>
      </c>
      <c r="F7" s="42">
        <v>40</v>
      </c>
      <c r="G7" s="53">
        <v>3</v>
      </c>
      <c r="H7" s="53">
        <v>1</v>
      </c>
      <c r="I7" s="42"/>
      <c r="J7" s="53">
        <v>63</v>
      </c>
      <c r="K7" s="43">
        <v>300</v>
      </c>
      <c r="L7" s="42"/>
    </row>
    <row r="8" spans="1:12" ht="15">
      <c r="A8" s="23"/>
      <c r="B8" s="15"/>
      <c r="C8" s="11"/>
      <c r="D8" s="7" t="s">
        <v>22</v>
      </c>
      <c r="E8" s="51" t="s">
        <v>46</v>
      </c>
      <c r="F8" s="42">
        <v>200</v>
      </c>
      <c r="G8" s="53">
        <v>7</v>
      </c>
      <c r="H8" s="53">
        <v>7</v>
      </c>
      <c r="I8" s="42">
        <v>15</v>
      </c>
      <c r="J8" s="53">
        <v>153</v>
      </c>
      <c r="K8" s="43">
        <v>495</v>
      </c>
      <c r="L8" s="42"/>
    </row>
    <row r="9" spans="1:12" ht="15">
      <c r="A9" s="23"/>
      <c r="B9" s="15"/>
      <c r="C9" s="11"/>
      <c r="D9" s="6" t="s">
        <v>39</v>
      </c>
      <c r="E9" s="51" t="s">
        <v>48</v>
      </c>
      <c r="F9" s="42">
        <v>45</v>
      </c>
      <c r="G9" s="53">
        <v>1.5</v>
      </c>
      <c r="H9" s="53">
        <v>1</v>
      </c>
      <c r="I9" s="42">
        <v>0.63</v>
      </c>
      <c r="J9" s="53">
        <v>63</v>
      </c>
      <c r="K9" s="43">
        <v>90</v>
      </c>
      <c r="L9" s="42"/>
    </row>
    <row r="10" spans="1:12" ht="15.75" thickBot="1">
      <c r="A10" s="23"/>
      <c r="B10" s="15"/>
      <c r="C10" s="11"/>
      <c r="D10" s="7" t="s">
        <v>23</v>
      </c>
      <c r="E10" s="41" t="s">
        <v>41</v>
      </c>
      <c r="F10" s="42">
        <v>20</v>
      </c>
      <c r="G10" s="54">
        <v>2</v>
      </c>
      <c r="H10" s="54">
        <v>0.28999999999999998</v>
      </c>
      <c r="I10" s="42">
        <v>9.8000000000000007</v>
      </c>
      <c r="J10" s="54">
        <v>47</v>
      </c>
      <c r="K10" s="43">
        <v>108</v>
      </c>
      <c r="L10" s="42"/>
    </row>
    <row r="11" spans="1:12" ht="15">
      <c r="A11" s="23"/>
      <c r="B11" s="15"/>
      <c r="C11" s="11"/>
      <c r="D11" s="7" t="s">
        <v>24</v>
      </c>
      <c r="E11" s="41"/>
      <c r="F11" s="42"/>
      <c r="G11" s="55"/>
      <c r="H11" s="55"/>
      <c r="I11" s="42"/>
      <c r="J11" s="42"/>
      <c r="K11" s="43"/>
      <c r="L11" s="42"/>
    </row>
    <row r="12" spans="1:12" ht="15.75" thickBot="1">
      <c r="A12" s="23"/>
      <c r="B12" s="15"/>
      <c r="C12" s="11"/>
      <c r="D12" s="7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v>505</v>
      </c>
      <c r="G13" s="55">
        <f>SUM(G6:G12)</f>
        <v>18.77</v>
      </c>
      <c r="H13" s="19">
        <f>SUM(H6:H12)</f>
        <v>19.29</v>
      </c>
      <c r="I13" s="19">
        <f>SUM(I6:I12)</f>
        <v>67.790000000000006</v>
      </c>
      <c r="J13" s="19">
        <f>SUM(J6:J12)</f>
        <v>552.20000000000005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505</v>
      </c>
      <c r="G24" s="32">
        <f>G13+G23</f>
        <v>18.77</v>
      </c>
      <c r="H24" s="32">
        <f>H13+H23</f>
        <v>19.29</v>
      </c>
      <c r="I24" s="32">
        <f>I13+I23</f>
        <v>67.790000000000006</v>
      </c>
      <c r="J24" s="32">
        <f>J13+J23</f>
        <v>552.20000000000005</v>
      </c>
      <c r="K24" s="32"/>
      <c r="L24" s="32">
        <f>L13+L23</f>
        <v>0</v>
      </c>
    </row>
    <row r="25" spans="1:12" ht="15">
      <c r="A25" s="14">
        <v>2</v>
      </c>
      <c r="B25" s="15">
        <v>2</v>
      </c>
      <c r="C25" s="22" t="s">
        <v>20</v>
      </c>
      <c r="D25" s="5" t="s">
        <v>21</v>
      </c>
      <c r="E25" s="51" t="s">
        <v>49</v>
      </c>
      <c r="F25" s="53">
        <v>90</v>
      </c>
      <c r="G25" s="53">
        <v>11</v>
      </c>
      <c r="H25" s="53">
        <v>11</v>
      </c>
      <c r="I25" s="58">
        <v>13</v>
      </c>
      <c r="J25" s="53">
        <v>228</v>
      </c>
      <c r="K25" s="40">
        <v>381</v>
      </c>
      <c r="L25" s="39"/>
    </row>
    <row r="26" spans="1:12" ht="15">
      <c r="A26" s="14"/>
      <c r="B26" s="15"/>
      <c r="C26" s="11"/>
      <c r="D26" s="6" t="s">
        <v>29</v>
      </c>
      <c r="E26" s="51" t="s">
        <v>43</v>
      </c>
      <c r="F26" s="53">
        <v>150</v>
      </c>
      <c r="G26" s="53">
        <v>2</v>
      </c>
      <c r="H26" s="53">
        <v>7</v>
      </c>
      <c r="I26" s="58">
        <v>20</v>
      </c>
      <c r="J26" s="53">
        <v>166</v>
      </c>
      <c r="K26" s="43">
        <v>429</v>
      </c>
      <c r="L26" s="42"/>
    </row>
    <row r="27" spans="1:12" ht="15">
      <c r="A27" s="14"/>
      <c r="B27" s="15"/>
      <c r="C27" s="11"/>
      <c r="D27" s="7" t="s">
        <v>22</v>
      </c>
      <c r="E27" s="51" t="s">
        <v>44</v>
      </c>
      <c r="F27" s="53">
        <v>200</v>
      </c>
      <c r="G27" s="53">
        <v>1</v>
      </c>
      <c r="H27" s="53">
        <v>1</v>
      </c>
      <c r="I27" s="58">
        <v>16</v>
      </c>
      <c r="J27" s="53">
        <v>79</v>
      </c>
      <c r="K27" s="43">
        <v>501</v>
      </c>
      <c r="L27" s="42"/>
    </row>
    <row r="28" spans="1:12" ht="15.75" thickBot="1">
      <c r="A28" s="14"/>
      <c r="B28" s="15"/>
      <c r="C28" s="11"/>
      <c r="D28" s="7" t="s">
        <v>23</v>
      </c>
      <c r="E28" s="41" t="s">
        <v>41</v>
      </c>
      <c r="F28" s="54">
        <v>40</v>
      </c>
      <c r="G28" s="54">
        <v>3</v>
      </c>
      <c r="H28" s="54">
        <v>0</v>
      </c>
      <c r="I28" s="59">
        <v>20</v>
      </c>
      <c r="J28" s="54">
        <v>94</v>
      </c>
      <c r="K28" s="43">
        <v>108</v>
      </c>
      <c r="L28" s="42"/>
    </row>
    <row r="29" spans="1:12" ht="15.75" thickBot="1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 t="s">
        <v>42</v>
      </c>
      <c r="E30" s="50" t="s">
        <v>50</v>
      </c>
      <c r="F30" s="56">
        <v>80</v>
      </c>
      <c r="G30" s="56">
        <v>1</v>
      </c>
      <c r="H30" s="42">
        <v>0</v>
      </c>
      <c r="I30" s="42">
        <v>4</v>
      </c>
      <c r="J30" s="56">
        <v>19</v>
      </c>
      <c r="K30" s="43">
        <v>106</v>
      </c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v>560</v>
      </c>
      <c r="G32" s="57">
        <v>18</v>
      </c>
      <c r="H32" s="19">
        <v>19</v>
      </c>
      <c r="I32" s="19">
        <v>73</v>
      </c>
      <c r="J32" s="19">
        <v>586</v>
      </c>
      <c r="K32" s="25"/>
      <c r="L32" s="19"/>
    </row>
    <row r="33" spans="1:12" ht="15">
      <c r="A33" s="13">
        <f>A25</f>
        <v>2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2</v>
      </c>
      <c r="B43" s="33">
        <f>B25</f>
        <v>2</v>
      </c>
      <c r="C43" s="74" t="s">
        <v>4</v>
      </c>
      <c r="D43" s="75"/>
      <c r="E43" s="31"/>
      <c r="F43" s="32">
        <f>F32+F42</f>
        <v>560</v>
      </c>
      <c r="G43" s="32">
        <f>G32+G42</f>
        <v>18</v>
      </c>
      <c r="H43" s="32">
        <f>H32+H42</f>
        <v>19</v>
      </c>
      <c r="I43" s="32">
        <f>I32+I42</f>
        <v>73</v>
      </c>
      <c r="J43" s="32">
        <f>J32+J42</f>
        <v>586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39">
        <v>240</v>
      </c>
      <c r="G44" s="52">
        <v>18</v>
      </c>
      <c r="H44" s="39">
        <v>18</v>
      </c>
      <c r="I44" s="39">
        <v>43</v>
      </c>
      <c r="J44" s="39">
        <v>410</v>
      </c>
      <c r="K44" s="40">
        <v>406</v>
      </c>
      <c r="L44" s="39"/>
    </row>
    <row r="45" spans="1:12" ht="15.75" thickBot="1">
      <c r="A45" s="23"/>
      <c r="B45" s="15"/>
      <c r="C45" s="11"/>
      <c r="D45" s="6" t="s">
        <v>29</v>
      </c>
      <c r="E45" s="41"/>
      <c r="F45" s="42"/>
      <c r="G45" s="53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1" t="s">
        <v>53</v>
      </c>
      <c r="F46" s="42"/>
      <c r="G46" s="52">
        <v>0</v>
      </c>
      <c r="H46" s="42">
        <v>0</v>
      </c>
      <c r="I46" s="42">
        <v>13</v>
      </c>
      <c r="J46" s="42">
        <v>63</v>
      </c>
      <c r="K46" s="43">
        <v>494</v>
      </c>
      <c r="L46" s="42"/>
    </row>
    <row r="47" spans="1:12" ht="15.75" thickBot="1">
      <c r="A47" s="23"/>
      <c r="B47" s="15"/>
      <c r="C47" s="11"/>
      <c r="D47" s="7" t="s">
        <v>23</v>
      </c>
      <c r="E47" s="41" t="s">
        <v>41</v>
      </c>
      <c r="F47" s="42">
        <v>40</v>
      </c>
      <c r="G47" s="54">
        <v>2</v>
      </c>
      <c r="H47" s="42">
        <v>2</v>
      </c>
      <c r="I47" s="42">
        <v>20</v>
      </c>
      <c r="J47" s="42">
        <v>94</v>
      </c>
      <c r="K47" s="43">
        <v>108</v>
      </c>
      <c r="L47" s="42"/>
    </row>
    <row r="48" spans="1:12" ht="15">
      <c r="A48" s="23"/>
      <c r="B48" s="15"/>
      <c r="C48" s="11"/>
      <c r="D48" s="7" t="s">
        <v>24</v>
      </c>
      <c r="E48" s="41" t="s">
        <v>40</v>
      </c>
      <c r="F48" s="42">
        <v>100</v>
      </c>
      <c r="G48" s="56">
        <v>1</v>
      </c>
      <c r="H48" s="42">
        <v>1</v>
      </c>
      <c r="I48" s="42">
        <v>14</v>
      </c>
      <c r="J48" s="42">
        <v>40</v>
      </c>
      <c r="K48" s="43">
        <v>112</v>
      </c>
      <c r="L48" s="42"/>
    </row>
    <row r="49" spans="1:12" ht="15">
      <c r="A49" s="23"/>
      <c r="B49" s="15"/>
      <c r="C49" s="11"/>
      <c r="D49" s="6" t="s">
        <v>42</v>
      </c>
      <c r="E49" s="41" t="s">
        <v>51</v>
      </c>
      <c r="F49" s="42">
        <v>100</v>
      </c>
      <c r="G49" s="56">
        <v>1</v>
      </c>
      <c r="H49" s="42">
        <v>5</v>
      </c>
      <c r="I49" s="42">
        <v>64</v>
      </c>
      <c r="J49" s="42">
        <v>64</v>
      </c>
      <c r="K49" s="43">
        <v>19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>SUM(G44:G50)</f>
        <v>22</v>
      </c>
      <c r="H51" s="19">
        <f>SUM(H44:H50)</f>
        <v>26</v>
      </c>
      <c r="I51" s="19">
        <f>SUM(I44:I50)</f>
        <v>154</v>
      </c>
      <c r="J51" s="19">
        <f>SUM(J44:J50)</f>
        <v>671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480</v>
      </c>
      <c r="G62" s="32">
        <f>G51+G61</f>
        <v>22</v>
      </c>
      <c r="H62" s="32">
        <f>H51+H61</f>
        <v>26</v>
      </c>
      <c r="I62" s="32">
        <f>I51+I61</f>
        <v>154</v>
      </c>
      <c r="J62" s="32">
        <f>J51+J61</f>
        <v>671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52">
        <v>80</v>
      </c>
      <c r="G63" s="52">
        <v>1</v>
      </c>
      <c r="H63" s="52">
        <v>3.6</v>
      </c>
      <c r="I63" s="64">
        <v>3.9</v>
      </c>
      <c r="J63" s="52">
        <v>63</v>
      </c>
      <c r="K63" s="65">
        <v>423</v>
      </c>
      <c r="L63" s="39"/>
    </row>
    <row r="64" spans="1:12" ht="15">
      <c r="A64" s="60"/>
      <c r="B64" s="61"/>
      <c r="C64" s="62"/>
      <c r="D64" s="6" t="s">
        <v>29</v>
      </c>
      <c r="E64" s="51" t="s">
        <v>43</v>
      </c>
      <c r="F64" s="53">
        <v>100</v>
      </c>
      <c r="G64" s="53">
        <v>2.1</v>
      </c>
      <c r="H64" s="53">
        <v>5</v>
      </c>
      <c r="I64" s="58">
        <v>10.9</v>
      </c>
      <c r="J64" s="53">
        <v>92</v>
      </c>
      <c r="K64" s="66">
        <v>429</v>
      </c>
      <c r="L64" s="63"/>
    </row>
    <row r="65" spans="1:12" ht="15">
      <c r="A65" s="23"/>
      <c r="B65" s="15"/>
      <c r="C65" s="11"/>
      <c r="D65" s="6" t="s">
        <v>29</v>
      </c>
      <c r="E65" s="51" t="s">
        <v>55</v>
      </c>
      <c r="F65" s="53">
        <v>100</v>
      </c>
      <c r="G65" s="53">
        <v>13</v>
      </c>
      <c r="H65" s="53">
        <v>5</v>
      </c>
      <c r="I65" s="58">
        <v>9.6</v>
      </c>
      <c r="J65" s="53">
        <v>113</v>
      </c>
      <c r="K65" s="67">
        <v>345</v>
      </c>
      <c r="L65" s="42"/>
    </row>
    <row r="66" spans="1:12" ht="15.75" thickBot="1">
      <c r="A66" s="23"/>
      <c r="B66" s="15"/>
      <c r="C66" s="11"/>
      <c r="D66" s="7" t="s">
        <v>22</v>
      </c>
      <c r="E66" s="51" t="s">
        <v>56</v>
      </c>
      <c r="F66" s="53">
        <v>200</v>
      </c>
      <c r="G66" s="53">
        <v>0.5</v>
      </c>
      <c r="H66" s="53">
        <v>2</v>
      </c>
      <c r="I66" s="58">
        <v>27</v>
      </c>
      <c r="J66" s="53">
        <v>110</v>
      </c>
      <c r="K66" s="67">
        <v>508</v>
      </c>
      <c r="L66" s="42"/>
    </row>
    <row r="67" spans="1:12" ht="15">
      <c r="A67" s="23"/>
      <c r="B67" s="15"/>
      <c r="C67" s="11"/>
      <c r="D67" s="7"/>
      <c r="E67" s="50" t="s">
        <v>57</v>
      </c>
      <c r="F67" s="52">
        <v>100</v>
      </c>
      <c r="G67" s="52">
        <v>1</v>
      </c>
      <c r="H67" s="52">
        <v>2</v>
      </c>
      <c r="I67" s="64">
        <v>14</v>
      </c>
      <c r="J67" s="52">
        <v>87</v>
      </c>
      <c r="K67" s="65">
        <v>517</v>
      </c>
      <c r="L67" s="42"/>
    </row>
    <row r="68" spans="1:12" ht="15.75" thickBot="1">
      <c r="A68" s="23"/>
      <c r="B68" s="15"/>
      <c r="C68" s="11"/>
      <c r="D68" s="7" t="s">
        <v>23</v>
      </c>
      <c r="E68" s="41" t="s">
        <v>41</v>
      </c>
      <c r="F68" s="54">
        <v>20</v>
      </c>
      <c r="G68" s="54">
        <v>1.52</v>
      </c>
      <c r="H68" s="54">
        <v>0.16</v>
      </c>
      <c r="I68" s="59">
        <v>9.84</v>
      </c>
      <c r="J68" s="54">
        <v>47</v>
      </c>
      <c r="K68" s="68">
        <v>109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4"/>
      <c r="B71" s="17"/>
      <c r="C71" s="8"/>
      <c r="D71" s="18" t="s">
        <v>33</v>
      </c>
      <c r="E71" s="9"/>
      <c r="F71" s="19">
        <f>SUM(F63:F70)</f>
        <v>600</v>
      </c>
      <c r="G71" s="19">
        <f>SUM(G63:G70)</f>
        <v>19.12</v>
      </c>
      <c r="H71" s="19">
        <f>SUM(H63:H70)</f>
        <v>17.760000000000002</v>
      </c>
      <c r="I71" s="19">
        <f>SUM(I63:I70)</f>
        <v>75.240000000000009</v>
      </c>
      <c r="J71" s="19">
        <f>SUM(J63:J70)</f>
        <v>512</v>
      </c>
      <c r="K71" s="25"/>
      <c r="L71" s="19">
        <f>SUM(L63:L70)</f>
        <v>0</v>
      </c>
    </row>
    <row r="72" spans="1:12" ht="1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7" t="s">
        <v>32</v>
      </c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>SUM(G72:G80)</f>
        <v>0</v>
      </c>
      <c r="H81" s="19">
        <f>SUM(H72:H80)</f>
        <v>0</v>
      </c>
      <c r="I81" s="19">
        <f>SUM(I72:I80)</f>
        <v>0</v>
      </c>
      <c r="J81" s="19">
        <f>SUM(J72:J80)</f>
        <v>0</v>
      </c>
      <c r="K81" s="25"/>
      <c r="L81" s="19">
        <f>SUM(L72:L80)</f>
        <v>0</v>
      </c>
    </row>
    <row r="82" spans="1:12" ht="15.75" customHeight="1">
      <c r="A82" s="29">
        <f>A63</f>
        <v>1</v>
      </c>
      <c r="B82" s="30">
        <f>B63</f>
        <v>4</v>
      </c>
      <c r="C82" s="74" t="s">
        <v>4</v>
      </c>
      <c r="D82" s="75"/>
      <c r="E82" s="31"/>
      <c r="F82" s="32">
        <f>F71+F81</f>
        <v>600</v>
      </c>
      <c r="G82" s="32">
        <f>G71+G81</f>
        <v>19.12</v>
      </c>
      <c r="H82" s="32">
        <f>H71+H81</f>
        <v>17.760000000000002</v>
      </c>
      <c r="I82" s="32">
        <f>I71+I81</f>
        <v>75.240000000000009</v>
      </c>
      <c r="J82" s="32">
        <f>J71+J81</f>
        <v>512</v>
      </c>
      <c r="K82" s="32"/>
      <c r="L82" s="32">
        <f>L71+L81</f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50" t="s">
        <v>58</v>
      </c>
      <c r="F83" s="52">
        <v>150</v>
      </c>
      <c r="G83" s="52">
        <v>13</v>
      </c>
      <c r="H83" s="52">
        <v>17</v>
      </c>
      <c r="I83" s="64">
        <v>12</v>
      </c>
      <c r="J83" s="52">
        <v>245</v>
      </c>
      <c r="K83" s="65">
        <v>301</v>
      </c>
      <c r="L83" s="39"/>
    </row>
    <row r="84" spans="1:12" ht="15">
      <c r="A84" s="23"/>
      <c r="B84" s="15"/>
      <c r="C84" s="11"/>
      <c r="D84" s="7" t="s">
        <v>22</v>
      </c>
      <c r="E84" s="51" t="s">
        <v>44</v>
      </c>
      <c r="F84" s="53">
        <v>200</v>
      </c>
      <c r="G84" s="53">
        <v>2</v>
      </c>
      <c r="H84" s="53">
        <v>1</v>
      </c>
      <c r="I84" s="58">
        <v>17</v>
      </c>
      <c r="J84" s="53">
        <v>133</v>
      </c>
      <c r="K84" s="66">
        <v>498</v>
      </c>
      <c r="L84" s="42"/>
    </row>
    <row r="85" spans="1:12" ht="15">
      <c r="A85" s="23"/>
      <c r="B85" s="15"/>
      <c r="C85" s="11"/>
      <c r="D85" s="7" t="s">
        <v>23</v>
      </c>
      <c r="E85" s="51" t="s">
        <v>41</v>
      </c>
      <c r="F85" s="53">
        <v>40</v>
      </c>
      <c r="G85" s="53">
        <v>2</v>
      </c>
      <c r="H85" s="53">
        <v>0</v>
      </c>
      <c r="I85" s="58">
        <v>19</v>
      </c>
      <c r="J85" s="53">
        <v>94</v>
      </c>
      <c r="K85" s="66">
        <v>108</v>
      </c>
      <c r="L85" s="42"/>
    </row>
    <row r="86" spans="1:12" ht="15">
      <c r="A86" s="23"/>
      <c r="B86" s="15"/>
      <c r="C86" s="11"/>
      <c r="D86" s="7" t="s">
        <v>24</v>
      </c>
      <c r="E86" s="7" t="s">
        <v>59</v>
      </c>
      <c r="F86" s="56">
        <v>110</v>
      </c>
      <c r="G86" s="56">
        <v>1</v>
      </c>
      <c r="H86" s="56">
        <v>1</v>
      </c>
      <c r="I86" s="56">
        <v>20</v>
      </c>
      <c r="J86" s="56">
        <v>45</v>
      </c>
      <c r="K86" s="69">
        <v>112</v>
      </c>
      <c r="L86" s="42"/>
    </row>
    <row r="87" spans="1:12" ht="15">
      <c r="A87" s="23"/>
      <c r="B87" s="15"/>
      <c r="C87" s="11"/>
      <c r="D87" s="7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>SUM(G83:G89)</f>
        <v>18</v>
      </c>
      <c r="H90" s="19">
        <f>SUM(H83:H89)</f>
        <v>19</v>
      </c>
      <c r="I90" s="19">
        <f>SUM(I83:I89)</f>
        <v>68</v>
      </c>
      <c r="J90" s="19">
        <f>SUM(J83:J89)</f>
        <v>517</v>
      </c>
      <c r="K90" s="25"/>
      <c r="L90" s="19">
        <f>SUM(L83:L89)</f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7" t="s">
        <v>32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>SUM(G91:G99)</f>
        <v>0</v>
      </c>
      <c r="H100" s="19">
        <f>SUM(H91:H99)</f>
        <v>0</v>
      </c>
      <c r="I100" s="19">
        <f>SUM(I91:I99)</f>
        <v>0</v>
      </c>
      <c r="J100" s="19">
        <f>SUM(J91:J99)</f>
        <v>0</v>
      </c>
      <c r="K100" s="25"/>
      <c r="L100" s="19">
        <f>SUM(L91:L99)</f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74" t="s">
        <v>4</v>
      </c>
      <c r="D101" s="75"/>
      <c r="E101" s="31"/>
      <c r="F101" s="32">
        <f>F90+F100</f>
        <v>500</v>
      </c>
      <c r="G101" s="32">
        <f>G90+G100</f>
        <v>18</v>
      </c>
      <c r="H101" s="32">
        <f>H90+H100</f>
        <v>19</v>
      </c>
      <c r="I101" s="32">
        <f>I90+I100</f>
        <v>68</v>
      </c>
      <c r="J101" s="32">
        <f>J90+J100</f>
        <v>517</v>
      </c>
      <c r="K101" s="32"/>
      <c r="L101" s="32">
        <f>L90+L100</f>
        <v>0</v>
      </c>
    </row>
    <row r="102" spans="1:12" ht="15">
      <c r="A102" s="20">
        <v>2</v>
      </c>
      <c r="B102" s="21">
        <v>6</v>
      </c>
      <c r="C102" s="22" t="s">
        <v>20</v>
      </c>
      <c r="D102" s="5" t="s">
        <v>21</v>
      </c>
      <c r="E102" s="50" t="s">
        <v>60</v>
      </c>
      <c r="F102" s="52">
        <v>200</v>
      </c>
      <c r="G102" s="52">
        <v>8.7200000000000006</v>
      </c>
      <c r="H102" s="52">
        <v>11</v>
      </c>
      <c r="I102" s="64">
        <v>35.119999999999997</v>
      </c>
      <c r="J102" s="52">
        <v>261</v>
      </c>
      <c r="K102" s="65">
        <v>258</v>
      </c>
      <c r="L102" s="39"/>
    </row>
    <row r="103" spans="1:12" ht="15">
      <c r="A103" s="23"/>
      <c r="B103" s="15"/>
      <c r="C103" s="11"/>
      <c r="D103" s="6" t="s">
        <v>39</v>
      </c>
      <c r="E103" s="51" t="s">
        <v>48</v>
      </c>
      <c r="F103" s="53">
        <v>45</v>
      </c>
      <c r="G103" s="53">
        <v>5.9</v>
      </c>
      <c r="H103" s="53">
        <v>6.2</v>
      </c>
      <c r="I103" s="58">
        <v>8.9</v>
      </c>
      <c r="J103" s="53">
        <v>143</v>
      </c>
      <c r="K103" s="66">
        <v>90</v>
      </c>
      <c r="L103" s="42"/>
    </row>
    <row r="104" spans="1:12" ht="15.75" thickBot="1">
      <c r="A104" s="23"/>
      <c r="B104" s="15"/>
      <c r="C104" s="11"/>
      <c r="D104" s="7" t="s">
        <v>22</v>
      </c>
      <c r="E104" s="51" t="s">
        <v>46</v>
      </c>
      <c r="F104" s="53">
        <v>200</v>
      </c>
      <c r="G104" s="53">
        <v>1.4</v>
      </c>
      <c r="H104" s="53">
        <v>1</v>
      </c>
      <c r="I104" s="58">
        <v>14.5</v>
      </c>
      <c r="J104" s="53">
        <v>81</v>
      </c>
      <c r="K104" s="66">
        <v>495</v>
      </c>
      <c r="L104" s="42"/>
    </row>
    <row r="105" spans="1:12" ht="15">
      <c r="A105" s="23"/>
      <c r="B105" s="15"/>
      <c r="C105" s="11"/>
      <c r="D105" s="7" t="s">
        <v>59</v>
      </c>
      <c r="E105" s="50" t="s">
        <v>59</v>
      </c>
      <c r="F105" s="52">
        <v>100</v>
      </c>
      <c r="G105" s="52">
        <v>1</v>
      </c>
      <c r="H105" s="52">
        <v>1</v>
      </c>
      <c r="I105" s="64">
        <v>14.41</v>
      </c>
      <c r="J105" s="52">
        <v>40</v>
      </c>
      <c r="K105" s="65">
        <v>112</v>
      </c>
      <c r="L105" s="42"/>
    </row>
    <row r="106" spans="1:12" ht="15">
      <c r="A106" s="23"/>
      <c r="B106" s="15"/>
      <c r="C106" s="11"/>
      <c r="D106" s="7" t="s">
        <v>23</v>
      </c>
      <c r="E106" s="51" t="s">
        <v>61</v>
      </c>
      <c r="F106" s="53">
        <v>20</v>
      </c>
      <c r="G106" s="53">
        <v>0.16</v>
      </c>
      <c r="H106" s="53">
        <v>0</v>
      </c>
      <c r="I106" s="58">
        <v>9.84</v>
      </c>
      <c r="J106" s="53">
        <v>47</v>
      </c>
      <c r="K106" s="66">
        <v>108</v>
      </c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565</v>
      </c>
      <c r="G109" s="19">
        <f>SUM(G102:G108)</f>
        <v>17.18</v>
      </c>
      <c r="H109" s="19">
        <f>SUM(H102:H108)</f>
        <v>19.2</v>
      </c>
      <c r="I109" s="19">
        <f>SUM(I102:I108)</f>
        <v>82.77</v>
      </c>
      <c r="J109" s="19">
        <f>SUM(J102:J108)</f>
        <v>572</v>
      </c>
      <c r="K109" s="25"/>
      <c r="L109" s="19">
        <f>SUM(L102:L108)</f>
        <v>0</v>
      </c>
    </row>
    <row r="110" spans="1:12" ht="15">
      <c r="A110" s="26">
        <f>A102</f>
        <v>2</v>
      </c>
      <c r="B110" s="13">
        <f>B102</f>
        <v>6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7" t="s">
        <v>32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>SUM(G110:G118)</f>
        <v>0</v>
      </c>
      <c r="H119" s="19">
        <f>SUM(H110:H118)</f>
        <v>0</v>
      </c>
      <c r="I119" s="19">
        <f>SUM(I110:I118)</f>
        <v>0</v>
      </c>
      <c r="J119" s="19">
        <f>SUM(J110:J118)</f>
        <v>0</v>
      </c>
      <c r="K119" s="25"/>
      <c r="L119" s="19">
        <f>SUM(L110:L118)</f>
        <v>0</v>
      </c>
    </row>
    <row r="120" spans="1:12" ht="15.75" thickBot="1">
      <c r="A120" s="29">
        <f>A102</f>
        <v>2</v>
      </c>
      <c r="B120" s="30">
        <f>B102</f>
        <v>6</v>
      </c>
      <c r="C120" s="74" t="s">
        <v>4</v>
      </c>
      <c r="D120" s="75"/>
      <c r="E120" s="31"/>
      <c r="F120" s="32">
        <f>F109+F119</f>
        <v>565</v>
      </c>
      <c r="G120" s="32">
        <f>G109+G119</f>
        <v>17.18</v>
      </c>
      <c r="H120" s="32">
        <f>H109+H119</f>
        <v>19.2</v>
      </c>
      <c r="I120" s="32">
        <f>I109+I119</f>
        <v>82.77</v>
      </c>
      <c r="J120" s="32">
        <f>J109+J119</f>
        <v>572</v>
      </c>
      <c r="K120" s="32"/>
      <c r="L120" s="32">
        <f>L109+L119</f>
        <v>0</v>
      </c>
    </row>
    <row r="121" spans="1:12" ht="15">
      <c r="A121" s="14">
        <v>2</v>
      </c>
      <c r="B121" s="15">
        <v>7</v>
      </c>
      <c r="C121" s="22" t="s">
        <v>20</v>
      </c>
      <c r="D121" s="5" t="s">
        <v>21</v>
      </c>
      <c r="E121" s="50" t="s">
        <v>62</v>
      </c>
      <c r="F121" s="52">
        <v>100</v>
      </c>
      <c r="G121" s="52">
        <v>10</v>
      </c>
      <c r="H121" s="52">
        <v>8</v>
      </c>
      <c r="I121" s="64">
        <v>8</v>
      </c>
      <c r="J121" s="52">
        <v>110</v>
      </c>
      <c r="K121" s="65">
        <v>343</v>
      </c>
      <c r="L121" s="39"/>
    </row>
    <row r="122" spans="1:12" ht="15">
      <c r="A122" s="14"/>
      <c r="B122" s="15"/>
      <c r="C122" s="11"/>
      <c r="D122" s="6" t="s">
        <v>29</v>
      </c>
      <c r="E122" s="51" t="s">
        <v>43</v>
      </c>
      <c r="F122" s="53">
        <v>150</v>
      </c>
      <c r="G122" s="53">
        <v>2</v>
      </c>
      <c r="H122" s="53">
        <v>6.6</v>
      </c>
      <c r="I122" s="58">
        <v>16.350000000000001</v>
      </c>
      <c r="J122" s="53">
        <v>138</v>
      </c>
      <c r="K122" s="66">
        <v>439</v>
      </c>
      <c r="L122" s="42"/>
    </row>
    <row r="123" spans="1:12" ht="15">
      <c r="A123" s="14"/>
      <c r="B123" s="15"/>
      <c r="C123" s="11"/>
      <c r="D123" s="7" t="s">
        <v>22</v>
      </c>
      <c r="E123" s="51" t="s">
        <v>63</v>
      </c>
      <c r="F123" s="53">
        <v>200</v>
      </c>
      <c r="G123" s="53">
        <v>2</v>
      </c>
      <c r="H123" s="53">
        <v>2</v>
      </c>
      <c r="I123" s="58">
        <v>25</v>
      </c>
      <c r="J123" s="53">
        <v>144</v>
      </c>
      <c r="K123" s="67">
        <v>499</v>
      </c>
      <c r="L123" s="42"/>
    </row>
    <row r="124" spans="1:12" ht="15">
      <c r="A124" s="14"/>
      <c r="B124" s="15"/>
      <c r="C124" s="11"/>
      <c r="D124" s="7"/>
      <c r="E124" s="51" t="s">
        <v>64</v>
      </c>
      <c r="F124" s="53">
        <v>100</v>
      </c>
      <c r="G124" s="53">
        <v>1</v>
      </c>
      <c r="H124" s="53">
        <v>2</v>
      </c>
      <c r="I124" s="58">
        <v>9</v>
      </c>
      <c r="J124" s="53">
        <v>87</v>
      </c>
      <c r="K124" s="67">
        <v>517</v>
      </c>
      <c r="L124" s="42"/>
    </row>
    <row r="125" spans="1:12" ht="15.75" thickBot="1">
      <c r="A125" s="14"/>
      <c r="B125" s="15"/>
      <c r="C125" s="11"/>
      <c r="D125" s="7" t="s">
        <v>23</v>
      </c>
      <c r="E125" s="70" t="s">
        <v>65</v>
      </c>
      <c r="F125" s="54">
        <v>40</v>
      </c>
      <c r="G125" s="54">
        <v>3</v>
      </c>
      <c r="H125" s="54">
        <v>0.32</v>
      </c>
      <c r="I125" s="59">
        <v>19</v>
      </c>
      <c r="J125" s="54">
        <v>94</v>
      </c>
      <c r="K125" s="68">
        <v>108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590</v>
      </c>
      <c r="G128" s="19">
        <f>SUM(G121:G127)</f>
        <v>18</v>
      </c>
      <c r="H128" s="19">
        <f>SUM(H121:H127)</f>
        <v>18.920000000000002</v>
      </c>
      <c r="I128" s="19">
        <f>SUM(I121:I127)</f>
        <v>77.349999999999994</v>
      </c>
      <c r="J128" s="19">
        <f>SUM(J121:J127)</f>
        <v>573</v>
      </c>
      <c r="K128" s="25"/>
      <c r="L128" s="19">
        <f>SUM(L121:L127)</f>
        <v>0</v>
      </c>
    </row>
    <row r="129" spans="1:12" ht="15">
      <c r="A129" s="13">
        <f>A121</f>
        <v>2</v>
      </c>
      <c r="B129" s="13">
        <f>B121</f>
        <v>7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7" t="s">
        <v>32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>SUM(G129:G137)</f>
        <v>0</v>
      </c>
      <c r="H138" s="19">
        <f>SUM(H129:H137)</f>
        <v>0</v>
      </c>
      <c r="I138" s="19">
        <f>SUM(I129:I137)</f>
        <v>0</v>
      </c>
      <c r="J138" s="19">
        <f>SUM(J129:J137)</f>
        <v>0</v>
      </c>
      <c r="K138" s="25"/>
      <c r="L138" s="19">
        <f>SUM(L129:L137)</f>
        <v>0</v>
      </c>
    </row>
    <row r="139" spans="1:12" ht="15.75" thickBot="1">
      <c r="A139" s="33">
        <f>A121</f>
        <v>2</v>
      </c>
      <c r="B139" s="33">
        <f>B121</f>
        <v>7</v>
      </c>
      <c r="C139" s="74" t="s">
        <v>4</v>
      </c>
      <c r="D139" s="75"/>
      <c r="E139" s="31"/>
      <c r="F139" s="32">
        <f>F128+F138</f>
        <v>590</v>
      </c>
      <c r="G139" s="32">
        <f>G128+G138</f>
        <v>18</v>
      </c>
      <c r="H139" s="32">
        <f>H128+H138</f>
        <v>18.920000000000002</v>
      </c>
      <c r="I139" s="32">
        <f>I128+I138</f>
        <v>77.349999999999994</v>
      </c>
      <c r="J139" s="32">
        <f>J128+J138</f>
        <v>573</v>
      </c>
      <c r="K139" s="32"/>
      <c r="L139" s="32">
        <f>L128+L138</f>
        <v>0</v>
      </c>
    </row>
    <row r="140" spans="1:12" ht="15.75" thickBot="1">
      <c r="A140" s="20">
        <v>2</v>
      </c>
      <c r="B140" s="21">
        <v>8</v>
      </c>
      <c r="C140" s="22" t="s">
        <v>20</v>
      </c>
      <c r="D140" s="5" t="s">
        <v>42</v>
      </c>
      <c r="E140" s="50" t="s">
        <v>66</v>
      </c>
      <c r="F140" s="52">
        <v>100</v>
      </c>
      <c r="G140" s="52">
        <v>0.7</v>
      </c>
      <c r="H140" s="52">
        <v>0.1</v>
      </c>
      <c r="I140" s="64">
        <v>2.5</v>
      </c>
      <c r="J140" s="52">
        <v>14</v>
      </c>
      <c r="K140" s="65">
        <v>106</v>
      </c>
      <c r="L140" s="39"/>
    </row>
    <row r="141" spans="1:12" ht="15">
      <c r="A141" s="23"/>
      <c r="B141" s="15"/>
      <c r="C141" s="11"/>
      <c r="D141" s="5" t="s">
        <v>21</v>
      </c>
      <c r="E141" s="51" t="s">
        <v>67</v>
      </c>
      <c r="F141" s="53">
        <v>150</v>
      </c>
      <c r="G141" s="53">
        <v>16</v>
      </c>
      <c r="H141" s="53">
        <v>18</v>
      </c>
      <c r="I141" s="58">
        <v>31</v>
      </c>
      <c r="J141" s="53">
        <v>423</v>
      </c>
      <c r="K141" s="66">
        <v>293</v>
      </c>
      <c r="L141" s="42"/>
    </row>
    <row r="142" spans="1:12" ht="15">
      <c r="A142" s="23"/>
      <c r="B142" s="15"/>
      <c r="C142" s="11"/>
      <c r="D142" s="7" t="s">
        <v>22</v>
      </c>
      <c r="E142" s="51" t="s">
        <v>53</v>
      </c>
      <c r="F142" s="53">
        <v>200</v>
      </c>
      <c r="G142" s="53">
        <v>0</v>
      </c>
      <c r="H142" s="53">
        <v>0</v>
      </c>
      <c r="I142" s="58">
        <v>17</v>
      </c>
      <c r="J142" s="53">
        <v>63</v>
      </c>
      <c r="K142" s="66">
        <v>494</v>
      </c>
      <c r="L142" s="42"/>
    </row>
    <row r="143" spans="1:12" ht="15.75" customHeight="1" thickBot="1">
      <c r="A143" s="23"/>
      <c r="B143" s="15"/>
      <c r="C143" s="11"/>
      <c r="D143" s="7" t="s">
        <v>23</v>
      </c>
      <c r="E143" s="51" t="s">
        <v>61</v>
      </c>
      <c r="F143" s="53">
        <v>20</v>
      </c>
      <c r="G143" s="53">
        <v>1</v>
      </c>
      <c r="H143" s="53">
        <v>0</v>
      </c>
      <c r="I143" s="58">
        <v>10</v>
      </c>
      <c r="J143" s="53">
        <v>47</v>
      </c>
      <c r="K143" s="66">
        <v>108</v>
      </c>
      <c r="L143" s="42"/>
    </row>
    <row r="144" spans="1:12" ht="15">
      <c r="A144" s="23"/>
      <c r="B144" s="15"/>
      <c r="C144" s="11"/>
      <c r="D144" s="7" t="s">
        <v>24</v>
      </c>
      <c r="E144" s="50" t="s">
        <v>59</v>
      </c>
      <c r="F144" s="52">
        <v>100</v>
      </c>
      <c r="G144" s="52">
        <v>1</v>
      </c>
      <c r="H144" s="52">
        <v>1</v>
      </c>
      <c r="I144" s="64">
        <v>14</v>
      </c>
      <c r="J144" s="52">
        <v>40</v>
      </c>
      <c r="K144" s="65">
        <v>112</v>
      </c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>SUM(G140:G146)</f>
        <v>18.7</v>
      </c>
      <c r="H147" s="19">
        <f>SUM(H140:H146)</f>
        <v>19.100000000000001</v>
      </c>
      <c r="I147" s="19">
        <f>SUM(I140:I146)</f>
        <v>74.5</v>
      </c>
      <c r="J147" s="19">
        <f>SUM(J140:J146)</f>
        <v>587</v>
      </c>
      <c r="K147" s="25"/>
      <c r="L147" s="19">
        <f>SUM(L140:L146)</f>
        <v>0</v>
      </c>
    </row>
    <row r="148" spans="1:12" ht="15">
      <c r="A148" s="26">
        <f>A140</f>
        <v>2</v>
      </c>
      <c r="B148" s="13">
        <f>B140</f>
        <v>8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7" t="s">
        <v>32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>SUM(G148:G156)</f>
        <v>0</v>
      </c>
      <c r="H157" s="19">
        <f>SUM(H148:H156)</f>
        <v>0</v>
      </c>
      <c r="I157" s="19">
        <f>SUM(I148:I156)</f>
        <v>0</v>
      </c>
      <c r="J157" s="19">
        <f>SUM(J148:J156)</f>
        <v>0</v>
      </c>
      <c r="K157" s="25"/>
      <c r="L157" s="19">
        <f>SUM(L148:L156)</f>
        <v>0</v>
      </c>
    </row>
    <row r="158" spans="1:12" ht="15.75" thickBot="1">
      <c r="A158" s="29">
        <f>A140</f>
        <v>2</v>
      </c>
      <c r="B158" s="30">
        <f>B140</f>
        <v>8</v>
      </c>
      <c r="C158" s="74" t="s">
        <v>4</v>
      </c>
      <c r="D158" s="75"/>
      <c r="E158" s="31"/>
      <c r="F158" s="32">
        <f>F147+F157</f>
        <v>570</v>
      </c>
      <c r="G158" s="32">
        <f>G147+G157</f>
        <v>18.7</v>
      </c>
      <c r="H158" s="32">
        <f>H147+H157</f>
        <v>19.100000000000001</v>
      </c>
      <c r="I158" s="32">
        <f>I147+I157</f>
        <v>74.5</v>
      </c>
      <c r="J158" s="32">
        <f>J147+J157</f>
        <v>587</v>
      </c>
      <c r="K158" s="32"/>
      <c r="L158" s="32">
        <f>L147+L157</f>
        <v>0</v>
      </c>
    </row>
    <row r="159" spans="1:12" ht="15">
      <c r="A159" s="20">
        <v>2</v>
      </c>
      <c r="B159" s="21">
        <v>9</v>
      </c>
      <c r="C159" s="22" t="s">
        <v>20</v>
      </c>
      <c r="D159" s="5" t="s">
        <v>21</v>
      </c>
      <c r="E159" s="50" t="s">
        <v>68</v>
      </c>
      <c r="F159" s="52">
        <v>150</v>
      </c>
      <c r="G159" s="52">
        <v>14</v>
      </c>
      <c r="H159" s="52">
        <v>16</v>
      </c>
      <c r="I159" s="64">
        <v>24</v>
      </c>
      <c r="J159" s="52">
        <v>334</v>
      </c>
      <c r="K159" s="65">
        <v>313</v>
      </c>
      <c r="L159" s="39"/>
    </row>
    <row r="160" spans="1:12" ht="15">
      <c r="A160" s="23"/>
      <c r="B160" s="15"/>
      <c r="C160" s="11"/>
      <c r="D160" s="6" t="s">
        <v>39</v>
      </c>
      <c r="E160" s="51" t="s">
        <v>48</v>
      </c>
      <c r="F160" s="53">
        <v>45</v>
      </c>
      <c r="G160" s="53">
        <v>2</v>
      </c>
      <c r="H160" s="53">
        <v>1</v>
      </c>
      <c r="I160" s="58">
        <v>8.9</v>
      </c>
      <c r="J160" s="53">
        <v>123</v>
      </c>
      <c r="K160" s="66">
        <v>90</v>
      </c>
      <c r="L160" s="42"/>
    </row>
    <row r="161" spans="1:12" ht="15">
      <c r="A161" s="23"/>
      <c r="B161" s="15"/>
      <c r="C161" s="11"/>
      <c r="D161" s="7" t="s">
        <v>22</v>
      </c>
      <c r="E161" s="51" t="s">
        <v>53</v>
      </c>
      <c r="F161" s="53">
        <v>200</v>
      </c>
      <c r="G161" s="53">
        <v>0</v>
      </c>
      <c r="H161" s="53">
        <v>0</v>
      </c>
      <c r="I161" s="58">
        <v>17</v>
      </c>
      <c r="J161" s="53">
        <v>53</v>
      </c>
      <c r="K161" s="66">
        <v>494</v>
      </c>
      <c r="L161" s="42"/>
    </row>
    <row r="162" spans="1:12" ht="15.75" thickBot="1">
      <c r="A162" s="23"/>
      <c r="B162" s="15"/>
      <c r="C162" s="11"/>
      <c r="D162" s="7" t="s">
        <v>23</v>
      </c>
      <c r="E162" s="51" t="s">
        <v>41</v>
      </c>
      <c r="F162" s="53">
        <v>20</v>
      </c>
      <c r="G162" s="53">
        <v>2</v>
      </c>
      <c r="H162" s="53">
        <v>1</v>
      </c>
      <c r="I162" s="58">
        <v>12</v>
      </c>
      <c r="J162" s="53">
        <v>37</v>
      </c>
      <c r="K162" s="66">
        <v>108</v>
      </c>
      <c r="L162" s="42"/>
    </row>
    <row r="163" spans="1:12" ht="15">
      <c r="A163" s="23"/>
      <c r="B163" s="15"/>
      <c r="C163" s="11"/>
      <c r="D163" s="7" t="s">
        <v>24</v>
      </c>
      <c r="E163" s="50" t="s">
        <v>59</v>
      </c>
      <c r="F163" s="52">
        <v>130</v>
      </c>
      <c r="G163" s="52">
        <v>1</v>
      </c>
      <c r="H163" s="52">
        <v>1</v>
      </c>
      <c r="I163" s="64">
        <v>14.41</v>
      </c>
      <c r="J163" s="52">
        <v>40</v>
      </c>
      <c r="K163" s="65">
        <v>112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545</v>
      </c>
      <c r="G166" s="19">
        <f>SUM(G159:G165)</f>
        <v>19</v>
      </c>
      <c r="H166" s="19">
        <f>SUM(H159:H165)</f>
        <v>19</v>
      </c>
      <c r="I166" s="19">
        <f>SUM(I159:I165)</f>
        <v>76.31</v>
      </c>
      <c r="J166" s="19">
        <f>SUM(J159:J165)</f>
        <v>587</v>
      </c>
      <c r="K166" s="25"/>
      <c r="L166" s="19">
        <f>SUM(L159:L165)</f>
        <v>0</v>
      </c>
    </row>
    <row r="167" spans="1:12" ht="15">
      <c r="A167" s="26">
        <f>A159</f>
        <v>2</v>
      </c>
      <c r="B167" s="13">
        <v>9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7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.75" thickBot="1">
      <c r="A177" s="29">
        <f>A159</f>
        <v>2</v>
      </c>
      <c r="B177" s="30">
        <f>B159</f>
        <v>9</v>
      </c>
      <c r="C177" s="74" t="s">
        <v>4</v>
      </c>
      <c r="D177" s="75"/>
      <c r="E177" s="31"/>
      <c r="F177" s="32">
        <f>F166+F176</f>
        <v>545</v>
      </c>
      <c r="G177" s="32">
        <f>G166+G176</f>
        <v>19</v>
      </c>
      <c r="H177" s="32">
        <f>H166+H176</f>
        <v>19</v>
      </c>
      <c r="I177" s="32">
        <f>I166+I176</f>
        <v>76.31</v>
      </c>
      <c r="J177" s="32">
        <f>J166+J176</f>
        <v>587</v>
      </c>
      <c r="K177" s="32"/>
      <c r="L177" s="32">
        <f>L166+L176</f>
        <v>0</v>
      </c>
    </row>
    <row r="178" spans="1:12" ht="15">
      <c r="A178" s="20">
        <v>2</v>
      </c>
      <c r="B178" s="21">
        <v>10</v>
      </c>
      <c r="C178" s="22" t="s">
        <v>20</v>
      </c>
      <c r="D178" s="5" t="s">
        <v>21</v>
      </c>
      <c r="E178" s="51" t="s">
        <v>69</v>
      </c>
      <c r="F178" s="53">
        <v>90</v>
      </c>
      <c r="G178" s="53">
        <v>6</v>
      </c>
      <c r="H178" s="53">
        <v>7</v>
      </c>
      <c r="I178" s="58">
        <v>1</v>
      </c>
      <c r="J178" s="53">
        <v>119</v>
      </c>
      <c r="K178" s="66">
        <v>404</v>
      </c>
      <c r="L178" s="39"/>
    </row>
    <row r="179" spans="1:12" ht="15.75" thickBot="1">
      <c r="A179" s="23"/>
      <c r="B179" s="15"/>
      <c r="C179" s="11"/>
      <c r="D179" s="6" t="s">
        <v>72</v>
      </c>
      <c r="E179" s="51" t="s">
        <v>73</v>
      </c>
      <c r="F179" s="53">
        <v>30</v>
      </c>
      <c r="G179" s="53">
        <v>1</v>
      </c>
      <c r="H179" s="53">
        <v>3</v>
      </c>
      <c r="I179" s="58">
        <v>2</v>
      </c>
      <c r="J179" s="53">
        <v>52</v>
      </c>
      <c r="K179" s="66">
        <v>442</v>
      </c>
      <c r="L179" s="42"/>
    </row>
    <row r="180" spans="1:12" ht="15">
      <c r="A180" s="23"/>
      <c r="B180" s="15"/>
      <c r="C180" s="11"/>
      <c r="D180" s="5" t="s">
        <v>29</v>
      </c>
      <c r="E180" s="51" t="s">
        <v>70</v>
      </c>
      <c r="F180" s="53">
        <v>150</v>
      </c>
      <c r="G180" s="53">
        <v>8</v>
      </c>
      <c r="H180" s="53">
        <v>9</v>
      </c>
      <c r="I180" s="58">
        <v>37</v>
      </c>
      <c r="J180" s="53">
        <v>253</v>
      </c>
      <c r="K180" s="66">
        <v>237</v>
      </c>
      <c r="L180" s="42"/>
    </row>
    <row r="181" spans="1:12" ht="15.75" thickBot="1">
      <c r="A181" s="23"/>
      <c r="B181" s="15"/>
      <c r="C181" s="11"/>
      <c r="D181" s="7" t="s">
        <v>30</v>
      </c>
      <c r="E181" s="70" t="s">
        <v>71</v>
      </c>
      <c r="F181" s="54">
        <v>200</v>
      </c>
      <c r="G181" s="54">
        <v>1</v>
      </c>
      <c r="H181" s="54">
        <v>0</v>
      </c>
      <c r="I181" s="59">
        <v>20</v>
      </c>
      <c r="J181" s="54">
        <v>92</v>
      </c>
      <c r="K181" s="68">
        <v>518</v>
      </c>
      <c r="L181" s="42"/>
    </row>
    <row r="182" spans="1:12" ht="15">
      <c r="A182" s="23"/>
      <c r="B182" s="15"/>
      <c r="C182" s="11"/>
      <c r="D182" s="7" t="s">
        <v>23</v>
      </c>
      <c r="E182" s="51" t="s">
        <v>61</v>
      </c>
      <c r="F182" s="53">
        <v>30</v>
      </c>
      <c r="G182" s="53">
        <v>2</v>
      </c>
      <c r="H182" s="53">
        <v>0</v>
      </c>
      <c r="I182" s="58">
        <v>10</v>
      </c>
      <c r="J182" s="53">
        <v>68</v>
      </c>
      <c r="K182" s="66">
        <v>108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>SUM(G178:G184)</f>
        <v>18</v>
      </c>
      <c r="H185" s="19">
        <f>SUM(H178:H184)</f>
        <v>19</v>
      </c>
      <c r="I185" s="19">
        <f>SUM(I178:I184)</f>
        <v>70</v>
      </c>
      <c r="J185" s="19">
        <f>SUM(J178:J184)</f>
        <v>584</v>
      </c>
      <c r="K185" s="25"/>
      <c r="L185" s="19">
        <f>SUM(L178:L184)</f>
        <v>0</v>
      </c>
    </row>
    <row r="186" spans="1:12" ht="15">
      <c r="A186" s="26">
        <f>A178</f>
        <v>2</v>
      </c>
      <c r="B186" s="13">
        <v>10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7" t="s">
        <v>32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>
      <c r="A196" s="29">
        <f>A178</f>
        <v>2</v>
      </c>
      <c r="B196" s="30">
        <f>B178</f>
        <v>10</v>
      </c>
      <c r="C196" s="74" t="s">
        <v>4</v>
      </c>
      <c r="D196" s="75"/>
      <c r="E196" s="31"/>
      <c r="F196" s="32">
        <f>F185+F195</f>
        <v>500</v>
      </c>
      <c r="G196" s="32">
        <f>G185+G195</f>
        <v>18</v>
      </c>
      <c r="H196" s="32">
        <f>H185+H195</f>
        <v>19</v>
      </c>
      <c r="I196" s="32">
        <f>I185+I195</f>
        <v>70</v>
      </c>
      <c r="J196" s="32">
        <f>J185+J195</f>
        <v>584</v>
      </c>
      <c r="K196" s="32"/>
      <c r="L196" s="32">
        <f>L185+L195</f>
        <v>0</v>
      </c>
    </row>
    <row r="197" spans="1:12">
      <c r="A197" s="27"/>
      <c r="B197" s="28"/>
      <c r="C197" s="76" t="s">
        <v>5</v>
      </c>
      <c r="D197" s="76"/>
      <c r="E197" s="76"/>
      <c r="F197" s="34">
        <f>(F24+F43+F62+F82+F101+F120+F139+F158+F177+F196)/(IF(F24=0,0,1)+IF(F43=0,0,1)+IF(F62=0,0,1)+IF(F82=0,0,1)+IF(F101=0,0,1)+IF(F120=0,0,1)+IF(F139=0,0,1)+IF(F158=0,0,1)+IF(F177=0,0,1)+IF(F196=0,0,1))</f>
        <v>541.5</v>
      </c>
      <c r="G197" s="34">
        <f>(G24+G43+G62+G82+G101+G120+G139+G158+G177+G196)/(IF(G24=0,0,1)+IF(G43=0,0,1)+IF(G62=0,0,1)+IF(G82=0,0,1)+IF(G101=0,0,1)+IF(G120=0,0,1)+IF(G139=0,0,1)+IF(G158=0,0,1)+IF(G177=0,0,1)+IF(G196=0,0,1))</f>
        <v>18.677</v>
      </c>
      <c r="H197" s="34">
        <f>(H24+H43+H62+H82+H101+H120+H139+H158+H177+H196)/(IF(H24=0,0,1)+IF(H43=0,0,1)+IF(H62=0,0,1)+IF(H82=0,0,1)+IF(H101=0,0,1)+IF(H120=0,0,1)+IF(H139=0,0,1)+IF(H158=0,0,1)+IF(H177=0,0,1)+IF(H196=0,0,1))</f>
        <v>19.627000000000002</v>
      </c>
      <c r="I197" s="34">
        <f>(I24+I43+I62+I82+I101+I120+I139+I158+I177+I196)/(IF(I24=0,0,1)+IF(I43=0,0,1)+IF(I62=0,0,1)+IF(I82=0,0,1)+IF(I101=0,0,1)+IF(I120=0,0,1)+IF(I139=0,0,1)+IF(I158=0,0,1)+IF(I177=0,0,1)+IF(I196=0,0,1))</f>
        <v>81.896000000000001</v>
      </c>
      <c r="J197" s="34">
        <f>(J24+J43+J62+J82+J101+J120+J139+J158+J177+J196)/(IF(J24=0,0,1)+IF(J43=0,0,1)+IF(J62=0,0,1)+IF(J82=0,0,1)+IF(J101=0,0,1)+IF(J120=0,0,1)+IF(J139=0,0,1)+IF(J158=0,0,1)+IF(J177=0,0,1)+IF(J196=0,0,1))</f>
        <v>574.12</v>
      </c>
      <c r="K197" s="34"/>
      <c r="L197" s="34" t="e">
        <f>(L24+L43+L62+L82+L101+L120+L139+L158+L177+L196)/(IF(L24=0,0,1)+IF(L43=0,0,1)+IF(L62=0,0,1)+IF(L82=0,0,1)+IF(L101=0,0,1)+IF(L120=0,0,1)+IF(L139=0,0,1)+IF(L158=0,0,1)+IF(L177=0,0,1)+IF(L196=0,0,1))</f>
        <v>#DIV/0!</v>
      </c>
    </row>
  </sheetData>
  <mergeCells count="14"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82:D82"/>
    <mergeCell ref="C101:D101"/>
    <mergeCell ref="C24:D24"/>
    <mergeCell ref="C62:D6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2025-01-22T05:48:23Z</cp:lastPrinted>
  <dcterms:created xsi:type="dcterms:W3CDTF">2022-05-16T14:23:56Z</dcterms:created>
  <dcterms:modified xsi:type="dcterms:W3CDTF">2025-02-04T05:06:50Z</dcterms:modified>
</cp:coreProperties>
</file>